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7260" tabRatio="231" activeTab="0"/>
  </bookViews>
  <sheets>
    <sheet name="Octane Calculation" sheetId="1" r:id="rId1"/>
  </sheets>
  <definedNames>
    <definedName name="_xlnm.Print_Area" localSheetId="0">'Octane Calculation'!$A$1:$G$22</definedName>
  </definedNames>
  <calcPr fullCalcOnLoad="1"/>
</workbook>
</file>

<file path=xl/sharedStrings.xml><?xml version="1.0" encoding="utf-8"?>
<sst xmlns="http://schemas.openxmlformats.org/spreadsheetml/2006/main" count="13" uniqueCount="12">
  <si>
    <t>Average Octane</t>
  </si>
  <si>
    <t>Gallons</t>
  </si>
  <si>
    <t>Toluene</t>
  </si>
  <si>
    <t>Octane Rating</t>
  </si>
  <si>
    <t>AVERAGE FUEL MIXTURE OCTANE CALCULATIONS</t>
  </si>
  <si>
    <t>Percent</t>
  </si>
  <si>
    <t>Additive Used:</t>
  </si>
  <si>
    <t>(enter additive to display below)</t>
  </si>
  <si>
    <t>Total Gallons **</t>
  </si>
  <si>
    <t>Gallons Gasoline *</t>
  </si>
  <si>
    <t>** Gallons Gasoline + Gallons Additive = Tank Size/Total Gallons</t>
  </si>
  <si>
    <t>*  Enter .01 in cells to prevent divide by zero error.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</si>
</sst>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2" borderId="1" xfId="0" applyNumberFormat="1" applyFill="1" applyBorder="1" applyAlignment="1" applyProtection="1">
      <alignment/>
      <protection/>
    </xf>
    <xf numFmtId="164" fontId="0" fillId="0" borderId="1" xfId="0" applyNumberForma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164" fontId="0" fillId="2" borderId="1" xfId="0" applyNumberFormat="1" applyFill="1" applyBorder="1" applyAlignment="1">
      <alignment/>
    </xf>
    <xf numFmtId="164" fontId="0" fillId="0" borderId="2" xfId="0" applyNumberForma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164" fontId="0" fillId="2" borderId="2" xfId="0" applyNumberFormat="1" applyFill="1" applyBorder="1" applyAlignment="1" applyProtection="1">
      <alignment/>
      <protection/>
    </xf>
    <xf numFmtId="164" fontId="0" fillId="2" borderId="2" xfId="0" applyNumberFormat="1" applyFill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164" fontId="1" fillId="2" borderId="8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/>
    </xf>
    <xf numFmtId="1" fontId="0" fillId="3" borderId="12" xfId="0" applyNumberFormat="1" applyFill="1" applyBorder="1" applyAlignment="1">
      <alignment/>
    </xf>
    <xf numFmtId="164" fontId="0" fillId="3" borderId="12" xfId="0" applyNumberFormat="1" applyFill="1" applyBorder="1" applyAlignment="1">
      <alignment/>
    </xf>
    <xf numFmtId="1" fontId="0" fillId="3" borderId="12" xfId="0" applyNumberFormat="1" applyFill="1" applyBorder="1" applyAlignment="1">
      <alignment horizontal="left"/>
    </xf>
    <xf numFmtId="164" fontId="0" fillId="3" borderId="13" xfId="0" applyNumberFormat="1" applyFill="1" applyBorder="1" applyAlignment="1">
      <alignment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2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1" fillId="2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A6" sqref="A6"/>
    </sheetView>
  </sheetViews>
  <sheetFormatPr defaultColWidth="9.140625" defaultRowHeight="12.75"/>
  <cols>
    <col min="1" max="1" width="10.7109375" style="1" customWidth="1"/>
    <col min="2" max="2" width="10.7109375" style="2" customWidth="1"/>
    <col min="3" max="3" width="10.7109375" style="1" customWidth="1"/>
    <col min="4" max="4" width="10.7109375" style="2" customWidth="1"/>
    <col min="5" max="7" width="10.7109375" style="1" customWidth="1"/>
  </cols>
  <sheetData>
    <row r="1" spans="1:7" ht="12.75">
      <c r="A1" s="14" t="s">
        <v>4</v>
      </c>
      <c r="B1" s="15"/>
      <c r="C1" s="15"/>
      <c r="D1" s="15"/>
      <c r="E1" s="15"/>
      <c r="F1" s="15"/>
      <c r="G1" s="16"/>
    </row>
    <row r="2" spans="1:7" ht="12.75">
      <c r="A2" s="17"/>
      <c r="B2" s="18"/>
      <c r="C2" s="19" t="s">
        <v>6</v>
      </c>
      <c r="D2" s="32" t="s">
        <v>2</v>
      </c>
      <c r="E2" s="20" t="s">
        <v>7</v>
      </c>
      <c r="F2" s="21"/>
      <c r="G2" s="22"/>
    </row>
    <row r="3" spans="1:7" ht="12.75">
      <c r="A3" s="27"/>
      <c r="B3" s="28"/>
      <c r="C3" s="29"/>
      <c r="D3" s="30"/>
      <c r="E3" s="29"/>
      <c r="F3" s="29"/>
      <c r="G3" s="31"/>
    </row>
    <row r="4" spans="1:7" ht="12.75" customHeight="1">
      <c r="A4" s="23" t="s">
        <v>9</v>
      </c>
      <c r="B4" s="24" t="s">
        <v>3</v>
      </c>
      <c r="C4" s="25" t="s">
        <v>1</v>
      </c>
      <c r="D4" s="24" t="s">
        <v>3</v>
      </c>
      <c r="E4" s="23" t="s">
        <v>8</v>
      </c>
      <c r="F4" s="23" t="s">
        <v>0</v>
      </c>
      <c r="G4" s="26" t="s">
        <v>5</v>
      </c>
    </row>
    <row r="5" spans="1:7" ht="13.5" thickBot="1">
      <c r="A5" s="13"/>
      <c r="B5" s="13"/>
      <c r="C5" s="12" t="str">
        <f>D2</f>
        <v>Toluene</v>
      </c>
      <c r="D5" s="13"/>
      <c r="E5" s="13"/>
      <c r="F5" s="13"/>
      <c r="G5" s="11" t="str">
        <f>D2</f>
        <v>Toluene</v>
      </c>
    </row>
    <row r="6" spans="1:7" ht="12.75">
      <c r="A6" s="7">
        <v>14.8</v>
      </c>
      <c r="B6" s="8">
        <v>91</v>
      </c>
      <c r="C6" s="7">
        <v>1</v>
      </c>
      <c r="D6" s="8">
        <v>114</v>
      </c>
      <c r="E6" s="9">
        <f aca="true" t="shared" si="0" ref="E6:E20">SUM(A6+C6)</f>
        <v>15.8</v>
      </c>
      <c r="F6" s="10">
        <f aca="true" t="shared" si="1" ref="F6:F20">SUM(A6*B6+C6*D6)/E6</f>
        <v>92.45569620253164</v>
      </c>
      <c r="G6" s="6">
        <f aca="true" t="shared" si="2" ref="G6:G11">SUM(C6/E6)*100</f>
        <v>6.329113924050632</v>
      </c>
    </row>
    <row r="7" spans="1:7" ht="12.75">
      <c r="A7" s="4">
        <v>14.3</v>
      </c>
      <c r="B7" s="5">
        <v>91</v>
      </c>
      <c r="C7" s="4">
        <v>1.5</v>
      </c>
      <c r="D7" s="5">
        <v>114</v>
      </c>
      <c r="E7" s="3">
        <f t="shared" si="0"/>
        <v>15.8</v>
      </c>
      <c r="F7" s="6">
        <f t="shared" si="1"/>
        <v>93.18354430379746</v>
      </c>
      <c r="G7" s="6">
        <f t="shared" si="2"/>
        <v>9.493670886075948</v>
      </c>
    </row>
    <row r="8" spans="1:7" ht="12.75">
      <c r="A8" s="4">
        <v>13.8</v>
      </c>
      <c r="B8" s="5">
        <v>91</v>
      </c>
      <c r="C8" s="4">
        <v>2</v>
      </c>
      <c r="D8" s="5">
        <v>114</v>
      </c>
      <c r="E8" s="3">
        <f t="shared" si="0"/>
        <v>15.8</v>
      </c>
      <c r="F8" s="6">
        <f t="shared" si="1"/>
        <v>93.91139240506328</v>
      </c>
      <c r="G8" s="6">
        <f t="shared" si="2"/>
        <v>12.658227848101264</v>
      </c>
    </row>
    <row r="9" spans="1:7" ht="12.75">
      <c r="A9" s="4">
        <v>13.3</v>
      </c>
      <c r="B9" s="5">
        <v>91</v>
      </c>
      <c r="C9" s="4">
        <v>2.5</v>
      </c>
      <c r="D9" s="5">
        <v>114</v>
      </c>
      <c r="E9" s="3">
        <f t="shared" si="0"/>
        <v>15.8</v>
      </c>
      <c r="F9" s="6">
        <f t="shared" si="1"/>
        <v>94.6392405063291</v>
      </c>
      <c r="G9" s="6">
        <f t="shared" si="2"/>
        <v>15.822784810126581</v>
      </c>
    </row>
    <row r="10" spans="1:7" ht="12.75">
      <c r="A10" s="4">
        <v>12.8</v>
      </c>
      <c r="B10" s="5">
        <v>91</v>
      </c>
      <c r="C10" s="4">
        <v>3</v>
      </c>
      <c r="D10" s="5">
        <v>114</v>
      </c>
      <c r="E10" s="3">
        <f t="shared" si="0"/>
        <v>15.8</v>
      </c>
      <c r="F10" s="6">
        <f t="shared" si="1"/>
        <v>95.36708860759492</v>
      </c>
      <c r="G10" s="6">
        <f t="shared" si="2"/>
        <v>18.987341772151897</v>
      </c>
    </row>
    <row r="11" spans="1:7" ht="12.75">
      <c r="A11" s="4">
        <v>12.3</v>
      </c>
      <c r="B11" s="5">
        <v>91</v>
      </c>
      <c r="C11" s="4">
        <v>3.5</v>
      </c>
      <c r="D11" s="5">
        <v>114</v>
      </c>
      <c r="E11" s="3">
        <f t="shared" si="0"/>
        <v>15.8</v>
      </c>
      <c r="F11" s="6">
        <f t="shared" si="1"/>
        <v>96.09493670886076</v>
      </c>
      <c r="G11" s="6">
        <f t="shared" si="2"/>
        <v>22.151898734177212</v>
      </c>
    </row>
    <row r="12" spans="1:7" ht="12.75">
      <c r="A12" s="4">
        <v>11.8</v>
      </c>
      <c r="B12" s="5">
        <v>91</v>
      </c>
      <c r="C12" s="4">
        <v>4</v>
      </c>
      <c r="D12" s="5">
        <v>114</v>
      </c>
      <c r="E12" s="3">
        <f t="shared" si="0"/>
        <v>15.8</v>
      </c>
      <c r="F12" s="6">
        <f t="shared" si="1"/>
        <v>96.82278481012658</v>
      </c>
      <c r="G12" s="6">
        <f>SUM(C12/E12)*100</f>
        <v>25.316455696202528</v>
      </c>
    </row>
    <row r="13" spans="1:7" ht="12.75">
      <c r="A13" s="4">
        <v>11.3</v>
      </c>
      <c r="B13" s="5">
        <v>91</v>
      </c>
      <c r="C13" s="4">
        <v>4.5</v>
      </c>
      <c r="D13" s="5">
        <v>114</v>
      </c>
      <c r="E13" s="3">
        <f t="shared" si="0"/>
        <v>15.8</v>
      </c>
      <c r="F13" s="6">
        <f t="shared" si="1"/>
        <v>97.5506329113924</v>
      </c>
      <c r="G13" s="6">
        <f aca="true" t="shared" si="3" ref="G13:G20">SUM(C13/E13)*100</f>
        <v>28.481012658227844</v>
      </c>
    </row>
    <row r="14" spans="1:7" ht="12.75">
      <c r="A14" s="4">
        <v>10.8</v>
      </c>
      <c r="B14" s="5">
        <v>91</v>
      </c>
      <c r="C14" s="4">
        <v>5</v>
      </c>
      <c r="D14" s="5">
        <v>114</v>
      </c>
      <c r="E14" s="3">
        <f t="shared" si="0"/>
        <v>15.8</v>
      </c>
      <c r="F14" s="6">
        <f t="shared" si="1"/>
        <v>98.27848101265823</v>
      </c>
      <c r="G14" s="6">
        <f t="shared" si="3"/>
        <v>31.645569620253163</v>
      </c>
    </row>
    <row r="15" spans="1:7" ht="12.75">
      <c r="A15" s="4">
        <v>0.01</v>
      </c>
      <c r="B15" s="5"/>
      <c r="C15" s="4"/>
      <c r="D15" s="5"/>
      <c r="E15" s="3">
        <f t="shared" si="0"/>
        <v>0.01</v>
      </c>
      <c r="F15" s="6">
        <f t="shared" si="1"/>
        <v>0</v>
      </c>
      <c r="G15" s="6">
        <f t="shared" si="3"/>
        <v>0</v>
      </c>
    </row>
    <row r="16" spans="1:7" ht="12.75">
      <c r="A16" s="4">
        <v>0.01</v>
      </c>
      <c r="B16" s="5"/>
      <c r="C16" s="4"/>
      <c r="D16" s="5"/>
      <c r="E16" s="3">
        <f t="shared" si="0"/>
        <v>0.01</v>
      </c>
      <c r="F16" s="6">
        <f t="shared" si="1"/>
        <v>0</v>
      </c>
      <c r="G16" s="6">
        <f t="shared" si="3"/>
        <v>0</v>
      </c>
    </row>
    <row r="17" spans="1:7" ht="12.75">
      <c r="A17" s="4">
        <v>0.01</v>
      </c>
      <c r="B17" s="5"/>
      <c r="C17" s="4"/>
      <c r="D17" s="5"/>
      <c r="E17" s="3">
        <f t="shared" si="0"/>
        <v>0.01</v>
      </c>
      <c r="F17" s="6">
        <f t="shared" si="1"/>
        <v>0</v>
      </c>
      <c r="G17" s="6">
        <f t="shared" si="3"/>
        <v>0</v>
      </c>
    </row>
    <row r="18" spans="1:7" ht="12.75">
      <c r="A18" s="4">
        <v>0.01</v>
      </c>
      <c r="B18" s="5"/>
      <c r="C18" s="4"/>
      <c r="D18" s="5"/>
      <c r="E18" s="3">
        <f t="shared" si="0"/>
        <v>0.01</v>
      </c>
      <c r="F18" s="6">
        <f t="shared" si="1"/>
        <v>0</v>
      </c>
      <c r="G18" s="6">
        <f t="shared" si="3"/>
        <v>0</v>
      </c>
    </row>
    <row r="19" spans="1:7" ht="12.75">
      <c r="A19" s="4">
        <v>0.01</v>
      </c>
      <c r="B19" s="5"/>
      <c r="C19" s="4"/>
      <c r="D19" s="5"/>
      <c r="E19" s="3">
        <f t="shared" si="0"/>
        <v>0.01</v>
      </c>
      <c r="F19" s="6">
        <f t="shared" si="1"/>
        <v>0</v>
      </c>
      <c r="G19" s="6">
        <f t="shared" si="3"/>
        <v>0</v>
      </c>
    </row>
    <row r="20" spans="1:7" ht="13.5" thickBot="1">
      <c r="A20" s="4">
        <v>0.01</v>
      </c>
      <c r="B20" s="5"/>
      <c r="C20" s="4"/>
      <c r="D20" s="5"/>
      <c r="E20" s="3">
        <f t="shared" si="0"/>
        <v>0.01</v>
      </c>
      <c r="F20" s="6">
        <f t="shared" si="1"/>
        <v>0</v>
      </c>
      <c r="G20" s="6">
        <f t="shared" si="3"/>
        <v>0</v>
      </c>
    </row>
    <row r="21" spans="1:7" ht="12.75">
      <c r="A21" s="33" t="s">
        <v>11</v>
      </c>
      <c r="B21" s="34"/>
      <c r="C21" s="34"/>
      <c r="D21" s="34"/>
      <c r="E21" s="34"/>
      <c r="F21" s="34"/>
      <c r="G21" s="35"/>
    </row>
    <row r="22" spans="1:7" ht="13.5" thickBot="1">
      <c r="A22" s="36" t="s">
        <v>10</v>
      </c>
      <c r="B22" s="37"/>
      <c r="C22" s="37"/>
      <c r="D22" s="37"/>
      <c r="E22" s="37"/>
      <c r="F22" s="37"/>
      <c r="G22" s="38"/>
    </row>
  </sheetData>
  <sheetProtection sheet="1" objects="1" scenarios="1"/>
  <mergeCells count="8">
    <mergeCell ref="A21:G21"/>
    <mergeCell ref="A22:G22"/>
    <mergeCell ref="A1:G1"/>
    <mergeCell ref="D4:D5"/>
    <mergeCell ref="E4:E5"/>
    <mergeCell ref="F4:F5"/>
    <mergeCell ref="A4:A5"/>
    <mergeCell ref="B4:B5"/>
  </mergeCells>
  <printOptions horizontalCentered="1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Lucas</dc:creator>
  <cp:keywords/>
  <dc:description/>
  <cp:lastModifiedBy>John Lucas</cp:lastModifiedBy>
  <cp:lastPrinted>2003-11-26T23:14:57Z</cp:lastPrinted>
  <dcterms:created xsi:type="dcterms:W3CDTF">2003-11-26T20:09:23Z</dcterms:created>
  <dcterms:modified xsi:type="dcterms:W3CDTF">2003-11-26T23:33:35Z</dcterms:modified>
  <cp:category/>
  <cp:version/>
  <cp:contentType/>
  <cp:contentStatus/>
</cp:coreProperties>
</file>